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örev Yolluğu Hesaplama" sheetId="1" r:id="rId1"/>
    <sheet name="Sayfa1" sheetId="2" r:id="rId2"/>
  </sheets>
  <definedNames>
    <definedName name="_xlnm.Print_Area" localSheetId="0">'Görev Yolluğu Hesaplama'!$A$2:$O$38</definedName>
  </definedNames>
  <calcPr fullCalcOnLoad="1"/>
</workbook>
</file>

<file path=xl/sharedStrings.xml><?xml version="1.0" encoding="utf-8"?>
<sst xmlns="http://schemas.openxmlformats.org/spreadsheetml/2006/main" count="65" uniqueCount="59">
  <si>
    <t>Adı Soyadı</t>
  </si>
  <si>
    <t>Ünvanı</t>
  </si>
  <si>
    <t>Gündeliği</t>
  </si>
  <si>
    <t>Nereden Nereye    Gidildiği</t>
  </si>
  <si>
    <t xml:space="preserve">Gün Sayısı </t>
  </si>
  <si>
    <t>ADI  ve SOYADI</t>
  </si>
  <si>
    <t xml:space="preserve">Yevmiye </t>
  </si>
  <si>
    <t>G Ü N D E L İ K L E R</t>
  </si>
  <si>
    <t>Y E R  D E Ğ İ Ş T İ R M E  G İ D E R İ</t>
  </si>
  <si>
    <t>Değişken Unsur</t>
  </si>
  <si>
    <t>Sabit Unsur</t>
  </si>
  <si>
    <t xml:space="preserve">Dairesi </t>
  </si>
  <si>
    <t>Bütçe Yılı</t>
  </si>
  <si>
    <t>Atama Tarihi</t>
  </si>
  <si>
    <t>YOLLUĞU BİLDİRİMİ</t>
  </si>
  <si>
    <t xml:space="preserve">(1) Bu kısım bildirim sahibinin atama işleminden </t>
  </si>
  <si>
    <t>olan amir tarafından imzalanacaktır.</t>
  </si>
  <si>
    <t>Adı Soyadı              :</t>
  </si>
  <si>
    <t>Ünvanı                    :</t>
  </si>
  <si>
    <t>İmzası                    :</t>
  </si>
  <si>
    <t>Akrabalık Derecesi</t>
  </si>
  <si>
    <t xml:space="preserve">Tutarı </t>
  </si>
  <si>
    <t>T a ş ı t ı n</t>
  </si>
  <si>
    <t>Çeşidi Mevki</t>
  </si>
  <si>
    <t>Ücreti</t>
  </si>
  <si>
    <t>Tutarı</t>
  </si>
  <si>
    <t>Mesafe  Km./Mil</t>
  </si>
  <si>
    <t>T O P L A M     T U T A R</t>
  </si>
  <si>
    <t>Avans Almış İse Tarihi</t>
  </si>
  <si>
    <t xml:space="preserve">YURTİÇİ / YURTDIŞI SÜREKLİ GÖREV </t>
  </si>
  <si>
    <t>Dövizin</t>
  </si>
  <si>
    <t>Cinsi</t>
  </si>
  <si>
    <t>Kuru</t>
  </si>
  <si>
    <t>Ay. Kad.Der.ve Ek Gös.</t>
  </si>
  <si>
    <t xml:space="preserve">T O P L A M </t>
  </si>
  <si>
    <t>Brim Yetkilisi (*)</t>
  </si>
  <si>
    <t>TL.</t>
  </si>
  <si>
    <t>Okul Müdürü</t>
  </si>
  <si>
    <t>……………………</t>
  </si>
  <si>
    <t>Bildirim Sahibi</t>
  </si>
  <si>
    <t>ve aile fertlerine ait yurtiçi sürekli görev yolluğu olarak tahakkuk edilen</t>
  </si>
  <si>
    <t xml:space="preserve"> TL'sini gösterir bildirimdir.</t>
  </si>
  <si>
    <t>Açıklamalar</t>
  </si>
  <si>
    <t xml:space="preserve">Sadece Sarı renkte olan alanları doldurunuz. </t>
  </si>
  <si>
    <t>Kopyalama yapıştırma yapmayınız.Manuel giriniz</t>
  </si>
  <si>
    <t>Taşıtın Ücret kısmına Esnaf ve Sanatkarlar Odası Başkanlığından alınan rayiç bedelinde belirtilen meblağ girilecektir.</t>
  </si>
  <si>
    <t>Kilometre kısmına Esnaf ve Sanatkarlar Odası Başkanlığından alınan rayiç bedelinde belirtilen Km girilecektir.</t>
  </si>
  <si>
    <t>Değişken Unsurdan sadece personelin kendisi yararlanabilecektir.Eşi ve Çocukları yararlanamaz.</t>
  </si>
  <si>
    <t>Sabit Unsur kendisi,eşi ve üç çocuğa kadar verebilecektir.</t>
  </si>
  <si>
    <t>Nerden nereye kısmı için  "Şemdinli/Hakkari-Merkez/Bolu" şeklinde yazılacaktır.</t>
  </si>
  <si>
    <t>Atanan Öğretmenlerden Yurt İçi Sürekli Görev Yolluğu İçin İstenen Evraklar</t>
  </si>
  <si>
    <t>2-Esnaf ve Sanatkarlar Odası Başkanlığından Alınan Rayiç Bedeli Yazısı</t>
  </si>
  <si>
    <t>3-Personel Nakil Bildirimi (4 Nüsha )</t>
  </si>
  <si>
    <t>1-Yukarıdaki form doldurulup çıktısı alınacaktır. (2 Nüsha)</t>
  </si>
  <si>
    <t>4-Vekalet ile işlerini yürüten personellerden Noter Onaylı Vekalet Belgesi</t>
  </si>
  <si>
    <t>5-Eş ve çocuk yardımı talebinde bulunandan Nüfus Kayıt Örneği alınacaktır.</t>
  </si>
  <si>
    <t>6-Atama Kararnamesi</t>
  </si>
  <si>
    <t xml:space="preserve">            Öğretmen</t>
  </si>
  <si>
    <t>arası atanan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</si>
</sst>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TL&quot;"/>
    <numFmt numFmtId="181" formatCode="#,##0\ &quot;TL&quot;"/>
    <numFmt numFmtId="182" formatCode="#,##0.00;[Red]#,##0.00"/>
    <numFmt numFmtId="183" formatCode="#,##0.000"/>
    <numFmt numFmtId="184" formatCode="[$-41F]dd\ mmmm\ yyyy\ dddd"/>
    <numFmt numFmtId="185" formatCode="[$-41F]d\ mmmm\ yyyy\ dddd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18" xfId="0" applyBorder="1" applyAlignment="1" applyProtection="1">
      <alignment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/>
      <protection/>
    </xf>
    <xf numFmtId="3" fontId="0" fillId="0" borderId="18" xfId="0" applyNumberFormat="1" applyFont="1" applyBorder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3" xfId="0" applyNumberForma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2" borderId="25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 horizontal="center" vertical="center"/>
    </xf>
    <xf numFmtId="0" fontId="0" fillId="32" borderId="16" xfId="0" applyNumberFormat="1" applyFont="1" applyFill="1" applyBorder="1" applyAlignment="1" applyProtection="1">
      <alignment shrinkToFit="1"/>
      <protection locked="0"/>
    </xf>
    <xf numFmtId="3" fontId="0" fillId="0" borderId="26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18" xfId="0" applyNumberFormat="1" applyFont="1" applyFill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/>
    </xf>
    <xf numFmtId="4" fontId="0" fillId="32" borderId="18" xfId="0" applyNumberFormat="1" applyFont="1" applyFill="1" applyBorder="1" applyAlignment="1" applyProtection="1">
      <alignment/>
      <protection locked="0"/>
    </xf>
    <xf numFmtId="3" fontId="0" fillId="32" borderId="18" xfId="0" applyNumberFormat="1" applyFont="1" applyFill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shrinkToFit="1"/>
      <protection/>
    </xf>
    <xf numFmtId="182" fontId="0" fillId="0" borderId="18" xfId="0" applyNumberFormat="1" applyFont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33" borderId="18" xfId="0" applyNumberFormat="1" applyFont="1" applyFill="1" applyBorder="1" applyAlignment="1" applyProtection="1">
      <alignment/>
      <protection/>
    </xf>
    <xf numFmtId="180" fontId="0" fillId="0" borderId="18" xfId="0" applyNumberFormat="1" applyFont="1" applyBorder="1" applyAlignment="1" applyProtection="1">
      <alignment/>
      <protection/>
    </xf>
    <xf numFmtId="3" fontId="0" fillId="33" borderId="18" xfId="0" applyNumberFormat="1" applyFont="1" applyFill="1" applyBorder="1" applyAlignment="1" applyProtection="1">
      <alignment/>
      <protection/>
    </xf>
    <xf numFmtId="4" fontId="0" fillId="0" borderId="27" xfId="0" applyNumberFormat="1" applyFont="1" applyBorder="1" applyAlignment="1" applyProtection="1">
      <alignment/>
      <protection/>
    </xf>
    <xf numFmtId="3" fontId="0" fillId="0" borderId="27" xfId="0" applyNumberFormat="1" applyFont="1" applyBorder="1" applyAlignment="1" applyProtection="1">
      <alignment/>
      <protection/>
    </xf>
    <xf numFmtId="3" fontId="0" fillId="32" borderId="16" xfId="0" applyNumberFormat="1" applyFont="1" applyFill="1" applyBorder="1" applyAlignment="1" applyProtection="1">
      <alignment shrinkToFit="1"/>
      <protection/>
    </xf>
    <xf numFmtId="4" fontId="0" fillId="0" borderId="21" xfId="0" applyNumberFormat="1" applyFont="1" applyBorder="1" applyAlignment="1" applyProtection="1">
      <alignment/>
      <protection/>
    </xf>
    <xf numFmtId="3" fontId="0" fillId="32" borderId="16" xfId="0" applyNumberFormat="1" applyFont="1" applyFill="1" applyBorder="1" applyAlignment="1" applyProtection="1">
      <alignment shrinkToFit="1"/>
      <protection locked="0"/>
    </xf>
    <xf numFmtId="0" fontId="0" fillId="0" borderId="28" xfId="0" applyBorder="1" applyAlignment="1">
      <alignment/>
    </xf>
    <xf numFmtId="3" fontId="0" fillId="0" borderId="16" xfId="0" applyNumberFormat="1" applyFont="1" applyFill="1" applyBorder="1" applyAlignment="1" applyProtection="1">
      <alignment shrinkToFi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Border="1" applyAlignment="1">
      <alignment horizontal="center"/>
    </xf>
    <xf numFmtId="0" fontId="0" fillId="0" borderId="29" xfId="0" applyFont="1" applyBorder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shrinkToFit="1"/>
      <protection/>
    </xf>
    <xf numFmtId="0" fontId="0" fillId="0" borderId="29" xfId="0" applyBorder="1" applyAlignment="1" applyProtection="1">
      <alignment horizontal="center" shrinkToFit="1"/>
      <protection/>
    </xf>
    <xf numFmtId="0" fontId="0" fillId="0" borderId="30" xfId="0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37" xfId="0" applyBorder="1" applyAlignment="1" applyProtection="1">
      <alignment horizontal="center" vertical="center" wrapText="1"/>
      <protection/>
    </xf>
    <xf numFmtId="0" fontId="0" fillId="0" borderId="38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shrinkToFit="1"/>
      <protection/>
    </xf>
    <xf numFmtId="0" fontId="1" fillId="0" borderId="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/>
      <protection/>
    </xf>
    <xf numFmtId="0" fontId="0" fillId="0" borderId="0" xfId="0" applyBorder="1" applyAlignment="1">
      <alignment horizontal="left" shrinkToFit="1"/>
    </xf>
    <xf numFmtId="14" fontId="0" fillId="0" borderId="11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27" xfId="0" applyNumberFormat="1" applyFont="1" applyFill="1" applyBorder="1" applyAlignment="1" applyProtection="1">
      <alignment horizontal="center"/>
      <protection/>
    </xf>
    <xf numFmtId="4" fontId="0" fillId="0" borderId="40" xfId="0" applyNumberFormat="1" applyFont="1" applyFill="1" applyBorder="1" applyAlignment="1" applyProtection="1">
      <alignment horizontal="center"/>
      <protection/>
    </xf>
    <xf numFmtId="0" fontId="0" fillId="32" borderId="41" xfId="0" applyNumberFormat="1" applyFont="1" applyFill="1" applyBorder="1" applyAlignment="1" applyProtection="1">
      <alignment horizontal="center" shrinkToFit="1"/>
      <protection locked="0"/>
    </xf>
    <xf numFmtId="0" fontId="0" fillId="32" borderId="40" xfId="0" applyNumberFormat="1" applyFont="1" applyFill="1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65"/>
  <sheetViews>
    <sheetView showGridLines="0" tabSelected="1" view="pageBreakPreview" zoomScale="60" workbookViewId="0" topLeftCell="A7">
      <selection activeCell="B19" sqref="B19"/>
    </sheetView>
  </sheetViews>
  <sheetFormatPr defaultColWidth="9.140625" defaultRowHeight="12.75"/>
  <cols>
    <col min="1" max="1" width="30.28125" style="0" customWidth="1"/>
    <col min="2" max="2" width="17.421875" style="0" customWidth="1"/>
    <col min="3" max="3" width="10.28125" style="0" customWidth="1"/>
    <col min="4" max="4" width="5.8515625" style="0" customWidth="1"/>
    <col min="5" max="5" width="9.421875" style="0" customWidth="1"/>
    <col min="7" max="7" width="8.28125" style="0" customWidth="1"/>
    <col min="8" max="8" width="8.140625" style="0" customWidth="1"/>
    <col min="9" max="9" width="9.00390625" style="0" customWidth="1"/>
    <col min="10" max="10" width="7.8515625" style="0" customWidth="1"/>
    <col min="11" max="11" width="8.7109375" style="0" customWidth="1"/>
    <col min="12" max="12" width="10.28125" style="0" customWidth="1"/>
    <col min="13" max="13" width="6.421875" style="0" customWidth="1"/>
    <col min="14" max="14" width="12.8515625" style="0" customWidth="1"/>
    <col min="15" max="15" width="15.57421875" style="0" customWidth="1"/>
    <col min="16" max="16" width="0.2890625" style="0" hidden="1" customWidth="1"/>
    <col min="17" max="20" width="9.140625" style="0" hidden="1" customWidth="1"/>
  </cols>
  <sheetData>
    <row r="1" ht="13.5" thickBot="1"/>
    <row r="2" spans="1:15" ht="17.25" thickBot="1" thickTop="1">
      <c r="A2" s="8" t="s">
        <v>0</v>
      </c>
      <c r="B2" s="97"/>
      <c r="C2" s="98"/>
      <c r="D2" s="81"/>
      <c r="E2" s="81"/>
      <c r="F2" s="81"/>
      <c r="G2" s="81"/>
      <c r="H2" s="81"/>
      <c r="I2" s="81"/>
      <c r="J2" s="9"/>
      <c r="K2" s="9"/>
      <c r="L2" s="9"/>
      <c r="M2" s="83" t="s">
        <v>11</v>
      </c>
      <c r="N2" s="83"/>
      <c r="O2" s="24"/>
    </row>
    <row r="3" spans="1:15" ht="18" customHeight="1" thickBot="1" thickTop="1">
      <c r="A3" s="10" t="s">
        <v>1</v>
      </c>
      <c r="B3" s="97"/>
      <c r="C3" s="98"/>
      <c r="D3" s="81" t="s">
        <v>29</v>
      </c>
      <c r="E3" s="81"/>
      <c r="F3" s="81"/>
      <c r="G3" s="81"/>
      <c r="H3" s="81"/>
      <c r="I3" s="81"/>
      <c r="J3" s="9"/>
      <c r="K3" s="9"/>
      <c r="L3" s="9"/>
      <c r="M3" s="83" t="s">
        <v>12</v>
      </c>
      <c r="N3" s="83"/>
      <c r="O3" s="24"/>
    </row>
    <row r="4" spans="1:23" ht="17.25" customHeight="1" thickBot="1" thickTop="1">
      <c r="A4" s="10" t="s">
        <v>33</v>
      </c>
      <c r="B4" s="26"/>
      <c r="C4" s="26"/>
      <c r="D4" s="81" t="s">
        <v>14</v>
      </c>
      <c r="E4" s="81"/>
      <c r="F4" s="81"/>
      <c r="G4" s="81"/>
      <c r="H4" s="81"/>
      <c r="I4" s="81"/>
      <c r="J4" s="9"/>
      <c r="K4" s="9"/>
      <c r="L4" s="9"/>
      <c r="M4" s="83" t="s">
        <v>28</v>
      </c>
      <c r="N4" s="83"/>
      <c r="O4" s="24"/>
      <c r="U4" s="30"/>
      <c r="V4" s="30"/>
      <c r="W4" s="30"/>
    </row>
    <row r="5" spans="1:23" ht="18.75" customHeight="1" thickBot="1" thickTop="1">
      <c r="A5" s="11" t="s">
        <v>2</v>
      </c>
      <c r="B5" s="95">
        <f>IF(B4&gt;4,34.18,IF(B4&gt;0,35.24,""))</f>
      </c>
      <c r="C5" s="96"/>
      <c r="D5" s="81"/>
      <c r="E5" s="81"/>
      <c r="F5" s="81"/>
      <c r="G5" s="81"/>
      <c r="H5" s="81"/>
      <c r="I5" s="81"/>
      <c r="J5" s="9"/>
      <c r="K5" s="9"/>
      <c r="L5" s="9"/>
      <c r="M5" s="83" t="s">
        <v>13</v>
      </c>
      <c r="N5" s="83"/>
      <c r="O5" s="24"/>
      <c r="U5" s="30"/>
      <c r="V5" s="30"/>
      <c r="W5" s="30"/>
    </row>
    <row r="6" spans="1:23" ht="17.25" customHeight="1" thickTop="1">
      <c r="A6" s="99" t="s">
        <v>3</v>
      </c>
      <c r="B6" s="66" t="s">
        <v>5</v>
      </c>
      <c r="C6" s="68" t="s">
        <v>20</v>
      </c>
      <c r="D6" s="70" t="s">
        <v>7</v>
      </c>
      <c r="E6" s="71"/>
      <c r="F6" s="72"/>
      <c r="G6" s="67" t="s">
        <v>22</v>
      </c>
      <c r="H6" s="67"/>
      <c r="I6" s="80" t="s">
        <v>8</v>
      </c>
      <c r="J6" s="80"/>
      <c r="K6" s="80"/>
      <c r="L6" s="80"/>
      <c r="M6" s="80" t="s">
        <v>30</v>
      </c>
      <c r="N6" s="80"/>
      <c r="O6" s="82" t="s">
        <v>27</v>
      </c>
      <c r="U6" s="30"/>
      <c r="V6" s="30"/>
      <c r="W6" s="30"/>
    </row>
    <row r="7" spans="1:23" ht="17.25" customHeight="1">
      <c r="A7" s="100"/>
      <c r="B7" s="66"/>
      <c r="C7" s="68"/>
      <c r="D7" s="73"/>
      <c r="E7" s="74"/>
      <c r="F7" s="75"/>
      <c r="G7" s="67"/>
      <c r="H7" s="67"/>
      <c r="I7" s="77" t="s">
        <v>10</v>
      </c>
      <c r="J7" s="76" t="s">
        <v>9</v>
      </c>
      <c r="K7" s="76"/>
      <c r="L7" s="76"/>
      <c r="M7" s="80"/>
      <c r="N7" s="80"/>
      <c r="O7" s="82"/>
      <c r="U7" s="30"/>
      <c r="V7" s="30"/>
      <c r="W7" s="30"/>
    </row>
    <row r="8" spans="1:23" ht="19.5" customHeight="1">
      <c r="A8" s="101"/>
      <c r="B8" s="67"/>
      <c r="C8" s="68"/>
      <c r="D8" s="67" t="s">
        <v>4</v>
      </c>
      <c r="E8" s="13" t="s">
        <v>6</v>
      </c>
      <c r="F8" s="13" t="s">
        <v>21</v>
      </c>
      <c r="G8" s="66" t="s">
        <v>23</v>
      </c>
      <c r="H8" s="14" t="s">
        <v>24</v>
      </c>
      <c r="I8" s="66"/>
      <c r="J8" s="78" t="s">
        <v>26</v>
      </c>
      <c r="K8" s="79"/>
      <c r="L8" s="15" t="s">
        <v>25</v>
      </c>
      <c r="M8" s="76" t="s">
        <v>31</v>
      </c>
      <c r="N8" s="12" t="s">
        <v>32</v>
      </c>
      <c r="O8" s="82"/>
      <c r="U8" s="30"/>
      <c r="V8" s="30"/>
      <c r="W8" s="30"/>
    </row>
    <row r="9" spans="1:23" ht="24" customHeight="1">
      <c r="A9" s="101"/>
      <c r="B9" s="67"/>
      <c r="C9" s="69"/>
      <c r="D9" s="67"/>
      <c r="E9" s="16" t="s">
        <v>36</v>
      </c>
      <c r="F9" s="16" t="s">
        <v>36</v>
      </c>
      <c r="G9" s="67"/>
      <c r="H9" s="16" t="s">
        <v>36</v>
      </c>
      <c r="I9" s="16" t="s">
        <v>36</v>
      </c>
      <c r="J9" s="73"/>
      <c r="K9" s="74"/>
      <c r="L9" s="16" t="s">
        <v>36</v>
      </c>
      <c r="M9" s="76"/>
      <c r="N9" s="16" t="s">
        <v>36</v>
      </c>
      <c r="O9" s="17" t="s">
        <v>36</v>
      </c>
      <c r="U9" s="30"/>
      <c r="V9" s="30"/>
      <c r="W9" s="30"/>
    </row>
    <row r="10" spans="1:23" ht="18" customHeight="1">
      <c r="A10" s="26"/>
      <c r="B10" s="44">
        <f>IF(B2&lt;&gt;"",B2,"")</f>
      </c>
      <c r="C10" s="18">
        <f>IF(A10&lt;&gt;"","KENDİSİ","")</f>
      </c>
      <c r="D10" s="31">
        <f aca="true" t="shared" si="0" ref="D10:D29">IF(A10&lt;&gt;"",IF(J$10&gt;1500,2,IF(J$10&gt;0,1,"")),"")</f>
      </c>
      <c r="E10" s="32">
        <f aca="true" t="shared" si="1" ref="E10:E29">IF(A10&lt;&gt;"",B$5,"")</f>
      </c>
      <c r="F10" s="32">
        <f aca="true" t="shared" si="2" ref="F10:F29">IF(A10&lt;&gt;"",D10*E10,"")</f>
      </c>
      <c r="G10" s="33">
        <f>IF(A10&lt;&gt;"","OTO","")</f>
      </c>
      <c r="H10" s="34"/>
      <c r="I10" s="32">
        <f>IF(A10&lt;&gt;"",B$5*20,"")</f>
      </c>
      <c r="J10" s="35"/>
      <c r="K10" s="36">
        <f>IF(A10&lt;&gt;"",B5*5/100,"")</f>
      </c>
      <c r="L10" s="37">
        <f>IF(A10&lt;&gt;"",J10*K10,"")</f>
      </c>
      <c r="M10" s="37"/>
      <c r="N10" s="37"/>
      <c r="O10" s="45">
        <f>IF(A10&lt;&gt;"",SUM(F10,H10,I10,L10),"")</f>
      </c>
      <c r="U10" s="30"/>
      <c r="V10" s="30"/>
      <c r="W10" s="30"/>
    </row>
    <row r="11" spans="1:15" ht="13.5" customHeight="1">
      <c r="A11" s="48">
        <f>IF(B11&lt;&gt;"",A$10,"")</f>
      </c>
      <c r="B11" s="46"/>
      <c r="C11" s="18">
        <f>IF(A11&lt;&gt;"","Eşi","")</f>
      </c>
      <c r="D11" s="31">
        <f t="shared" si="0"/>
      </c>
      <c r="E11" s="32">
        <f t="shared" si="1"/>
      </c>
      <c r="F11" s="32">
        <f t="shared" si="2"/>
      </c>
      <c r="G11" s="33">
        <f>IF(A11&lt;&gt;"","OTO","")</f>
      </c>
      <c r="H11" s="38">
        <f>IF(A11&lt;&gt;"",H$10,"")</f>
      </c>
      <c r="I11" s="39">
        <f>IF(A11&lt;&gt;"",B$5*10,"")</f>
      </c>
      <c r="J11" s="31"/>
      <c r="K11" s="36"/>
      <c r="L11" s="37"/>
      <c r="M11" s="37"/>
      <c r="N11" s="37"/>
      <c r="O11" s="45">
        <f aca="true" t="shared" si="3" ref="O11:O29">IF(AND(D11&gt;0,D11&lt;&gt;""),SUM(F11,H11,I11,L11),"")</f>
      </c>
    </row>
    <row r="12" spans="1:15" ht="16.5" customHeight="1">
      <c r="A12" s="48">
        <f aca="true" t="shared" si="4" ref="A12:A29">IF(B12&lt;&gt;"",A$10,"")</f>
      </c>
      <c r="B12" s="46"/>
      <c r="C12" s="18" t="str">
        <f>IF(A12&lt;&gt;"","Çocuğu"," ")</f>
        <v> </v>
      </c>
      <c r="D12" s="31">
        <f t="shared" si="0"/>
      </c>
      <c r="E12" s="32">
        <f t="shared" si="1"/>
      </c>
      <c r="F12" s="32">
        <f t="shared" si="2"/>
      </c>
      <c r="G12" s="33">
        <f>IF(A12&lt;&gt;"","OTO","")</f>
      </c>
      <c r="H12" s="38">
        <f aca="true" t="shared" si="5" ref="H12:H29">IF(A12&lt;&gt;"",H$10,"")</f>
      </c>
      <c r="I12" s="39">
        <f>IF(A12&lt;&gt;"",B$5*10,"")</f>
      </c>
      <c r="J12" s="31"/>
      <c r="K12" s="36"/>
      <c r="L12" s="37"/>
      <c r="M12" s="40"/>
      <c r="N12" s="40"/>
      <c r="O12" s="45">
        <f t="shared" si="3"/>
      </c>
    </row>
    <row r="13" spans="1:21" ht="13.5" customHeight="1">
      <c r="A13" s="48">
        <f t="shared" si="4"/>
      </c>
      <c r="B13" s="46"/>
      <c r="C13" s="18" t="str">
        <f aca="true" t="shared" si="6" ref="C13:C29">IF(A13&lt;&gt;"","Çocuğu"," ")</f>
        <v> </v>
      </c>
      <c r="D13" s="31">
        <f t="shared" si="0"/>
      </c>
      <c r="E13" s="32">
        <f t="shared" si="1"/>
      </c>
      <c r="F13" s="32">
        <f t="shared" si="2"/>
      </c>
      <c r="G13" s="33">
        <f aca="true" t="shared" si="7" ref="G13:G29">IF(A13&lt;&gt;"","OTO","")</f>
      </c>
      <c r="H13" s="38">
        <f t="shared" si="5"/>
      </c>
      <c r="I13" s="39">
        <f>IF(A13&lt;&gt;"",B$5*10,"")</f>
      </c>
      <c r="J13" s="31"/>
      <c r="K13" s="36"/>
      <c r="L13" s="37"/>
      <c r="M13" s="40"/>
      <c r="N13" s="40"/>
      <c r="O13" s="45">
        <f t="shared" si="3"/>
      </c>
      <c r="U13" s="30"/>
    </row>
    <row r="14" spans="1:15" ht="12.75">
      <c r="A14" s="48">
        <f t="shared" si="4"/>
      </c>
      <c r="B14" s="46"/>
      <c r="C14" s="18" t="str">
        <f t="shared" si="6"/>
        <v> </v>
      </c>
      <c r="D14" s="31">
        <f t="shared" si="0"/>
      </c>
      <c r="E14" s="32">
        <f t="shared" si="1"/>
      </c>
      <c r="F14" s="32">
        <f t="shared" si="2"/>
      </c>
      <c r="G14" s="33">
        <f t="shared" si="7"/>
      </c>
      <c r="H14" s="38">
        <f t="shared" si="5"/>
      </c>
      <c r="I14" s="39">
        <f>IF(A14&lt;&gt;"",B$5*10,"")</f>
      </c>
      <c r="J14" s="31"/>
      <c r="K14" s="36"/>
      <c r="L14" s="37"/>
      <c r="M14" s="40"/>
      <c r="N14" s="40"/>
      <c r="O14" s="45">
        <f t="shared" si="3"/>
      </c>
    </row>
    <row r="15" spans="1:15" ht="12.75">
      <c r="A15" s="48">
        <f t="shared" si="4"/>
      </c>
      <c r="B15" s="46"/>
      <c r="C15" s="18" t="str">
        <f t="shared" si="6"/>
        <v> </v>
      </c>
      <c r="D15" s="31">
        <f t="shared" si="0"/>
      </c>
      <c r="E15" s="32">
        <f t="shared" si="1"/>
      </c>
      <c r="F15" s="32">
        <f t="shared" si="2"/>
      </c>
      <c r="G15" s="33">
        <f t="shared" si="7"/>
      </c>
      <c r="H15" s="38">
        <f t="shared" si="5"/>
      </c>
      <c r="I15" s="39"/>
      <c r="J15" s="41"/>
      <c r="K15" s="18"/>
      <c r="L15" s="32"/>
      <c r="M15" s="32"/>
      <c r="N15" s="32"/>
      <c r="O15" s="45">
        <f t="shared" si="3"/>
      </c>
    </row>
    <row r="16" spans="1:15" ht="12.75">
      <c r="A16" s="48">
        <f t="shared" si="4"/>
      </c>
      <c r="B16" s="46"/>
      <c r="C16" s="18" t="str">
        <f t="shared" si="6"/>
        <v> </v>
      </c>
      <c r="D16" s="31">
        <f t="shared" si="0"/>
      </c>
      <c r="E16" s="32">
        <f t="shared" si="1"/>
      </c>
      <c r="F16" s="32">
        <f t="shared" si="2"/>
      </c>
      <c r="G16" s="33">
        <f t="shared" si="7"/>
      </c>
      <c r="H16" s="38">
        <f t="shared" si="5"/>
      </c>
      <c r="I16" s="39"/>
      <c r="J16" s="41"/>
      <c r="K16" s="18"/>
      <c r="L16" s="32"/>
      <c r="M16" s="32"/>
      <c r="N16" s="32"/>
      <c r="O16" s="45">
        <f t="shared" si="3"/>
      </c>
    </row>
    <row r="17" spans="1:15" ht="12.75">
      <c r="A17" s="48"/>
      <c r="B17" s="46"/>
      <c r="C17" s="18" t="str">
        <f t="shared" si="6"/>
        <v> </v>
      </c>
      <c r="D17" s="31">
        <f t="shared" si="0"/>
      </c>
      <c r="E17" s="32">
        <f t="shared" si="1"/>
      </c>
      <c r="F17" s="32">
        <f t="shared" si="2"/>
      </c>
      <c r="G17" s="33">
        <f t="shared" si="7"/>
      </c>
      <c r="H17" s="38">
        <f t="shared" si="5"/>
      </c>
      <c r="I17" s="39"/>
      <c r="J17" s="18"/>
      <c r="K17" s="18"/>
      <c r="L17" s="32"/>
      <c r="M17" s="32"/>
      <c r="N17" s="32"/>
      <c r="O17" s="45">
        <f t="shared" si="3"/>
      </c>
    </row>
    <row r="18" spans="1:15" ht="12.75">
      <c r="A18" s="48">
        <f t="shared" si="4"/>
      </c>
      <c r="B18" s="46"/>
      <c r="C18" s="18" t="str">
        <f t="shared" si="6"/>
        <v> </v>
      </c>
      <c r="D18" s="31">
        <f t="shared" si="0"/>
      </c>
      <c r="E18" s="32">
        <f t="shared" si="1"/>
      </c>
      <c r="F18" s="32">
        <f t="shared" si="2"/>
      </c>
      <c r="G18" s="33">
        <f t="shared" si="7"/>
      </c>
      <c r="H18" s="38">
        <f t="shared" si="5"/>
      </c>
      <c r="I18" s="39"/>
      <c r="J18" s="18"/>
      <c r="K18" s="18"/>
      <c r="L18" s="32"/>
      <c r="M18" s="32"/>
      <c r="N18" s="32"/>
      <c r="O18" s="45">
        <f t="shared" si="3"/>
      </c>
    </row>
    <row r="19" spans="1:15" ht="12.75">
      <c r="A19" s="48">
        <f t="shared" si="4"/>
      </c>
      <c r="B19" s="46"/>
      <c r="C19" s="18" t="str">
        <f t="shared" si="6"/>
        <v> </v>
      </c>
      <c r="D19" s="31">
        <f t="shared" si="0"/>
      </c>
      <c r="E19" s="32">
        <f t="shared" si="1"/>
      </c>
      <c r="F19" s="32">
        <f t="shared" si="2"/>
      </c>
      <c r="G19" s="33">
        <f t="shared" si="7"/>
      </c>
      <c r="H19" s="38">
        <f t="shared" si="5"/>
      </c>
      <c r="I19" s="39"/>
      <c r="J19" s="18"/>
      <c r="K19" s="18"/>
      <c r="L19" s="32"/>
      <c r="M19" s="32"/>
      <c r="N19" s="32"/>
      <c r="O19" s="45">
        <f t="shared" si="3"/>
      </c>
    </row>
    <row r="20" spans="1:15" ht="12.75">
      <c r="A20" s="48">
        <f t="shared" si="4"/>
      </c>
      <c r="B20" s="46"/>
      <c r="C20" s="18" t="str">
        <f t="shared" si="6"/>
        <v> </v>
      </c>
      <c r="D20" s="31">
        <f t="shared" si="0"/>
      </c>
      <c r="E20" s="32">
        <f t="shared" si="1"/>
      </c>
      <c r="F20" s="32">
        <f t="shared" si="2"/>
      </c>
      <c r="G20" s="33">
        <f t="shared" si="7"/>
      </c>
      <c r="H20" s="38">
        <f t="shared" si="5"/>
      </c>
      <c r="I20" s="39"/>
      <c r="J20" s="18"/>
      <c r="K20" s="18"/>
      <c r="L20" s="32"/>
      <c r="M20" s="42"/>
      <c r="N20" s="42"/>
      <c r="O20" s="45">
        <f t="shared" si="3"/>
      </c>
    </row>
    <row r="21" spans="1:15" ht="12.75">
      <c r="A21" s="48">
        <f t="shared" si="4"/>
      </c>
      <c r="B21" s="46"/>
      <c r="C21" s="18" t="str">
        <f t="shared" si="6"/>
        <v> </v>
      </c>
      <c r="D21" s="31">
        <f t="shared" si="0"/>
      </c>
      <c r="E21" s="32">
        <f t="shared" si="1"/>
      </c>
      <c r="F21" s="32">
        <f t="shared" si="2"/>
      </c>
      <c r="G21" s="33">
        <f t="shared" si="7"/>
      </c>
      <c r="H21" s="38">
        <f t="shared" si="5"/>
      </c>
      <c r="I21" s="39"/>
      <c r="J21" s="18"/>
      <c r="K21" s="18"/>
      <c r="L21" s="32"/>
      <c r="M21" s="42"/>
      <c r="N21" s="42"/>
      <c r="O21" s="45">
        <f t="shared" si="3"/>
      </c>
    </row>
    <row r="22" spans="1:15" ht="12.75">
      <c r="A22" s="48">
        <f t="shared" si="4"/>
      </c>
      <c r="B22" s="46"/>
      <c r="C22" s="18" t="str">
        <f t="shared" si="6"/>
        <v> </v>
      </c>
      <c r="D22" s="31">
        <f t="shared" si="0"/>
      </c>
      <c r="E22" s="32">
        <f t="shared" si="1"/>
      </c>
      <c r="F22" s="32">
        <f t="shared" si="2"/>
      </c>
      <c r="G22" s="33">
        <f t="shared" si="7"/>
      </c>
      <c r="H22" s="38">
        <f t="shared" si="5"/>
      </c>
      <c r="I22" s="39"/>
      <c r="J22" s="18"/>
      <c r="K22" s="18"/>
      <c r="L22" s="32"/>
      <c r="M22" s="42"/>
      <c r="N22" s="42"/>
      <c r="O22" s="45">
        <f t="shared" si="3"/>
      </c>
    </row>
    <row r="23" spans="1:15" ht="12.75">
      <c r="A23" s="48">
        <f t="shared" si="4"/>
      </c>
      <c r="B23" s="46"/>
      <c r="C23" s="18" t="str">
        <f t="shared" si="6"/>
        <v> </v>
      </c>
      <c r="D23" s="31">
        <f t="shared" si="0"/>
      </c>
      <c r="E23" s="32">
        <f t="shared" si="1"/>
      </c>
      <c r="F23" s="32">
        <f t="shared" si="2"/>
      </c>
      <c r="G23" s="33">
        <f t="shared" si="7"/>
      </c>
      <c r="H23" s="38">
        <f t="shared" si="5"/>
      </c>
      <c r="I23" s="39"/>
      <c r="J23" s="18"/>
      <c r="K23" s="18"/>
      <c r="L23" s="32"/>
      <c r="M23" s="42"/>
      <c r="N23" s="42"/>
      <c r="O23" s="45">
        <f t="shared" si="3"/>
      </c>
    </row>
    <row r="24" spans="1:15" ht="12.75">
      <c r="A24" s="48">
        <f t="shared" si="4"/>
      </c>
      <c r="B24" s="46"/>
      <c r="C24" s="18" t="str">
        <f t="shared" si="6"/>
        <v> </v>
      </c>
      <c r="D24" s="31">
        <f t="shared" si="0"/>
      </c>
      <c r="E24" s="32">
        <f t="shared" si="1"/>
      </c>
      <c r="F24" s="32">
        <f t="shared" si="2"/>
      </c>
      <c r="G24" s="33">
        <f t="shared" si="7"/>
      </c>
      <c r="H24" s="38">
        <f t="shared" si="5"/>
      </c>
      <c r="I24" s="39"/>
      <c r="J24" s="18"/>
      <c r="K24" s="18"/>
      <c r="L24" s="18"/>
      <c r="M24" s="43"/>
      <c r="N24" s="43"/>
      <c r="O24" s="45">
        <f t="shared" si="3"/>
      </c>
    </row>
    <row r="25" spans="1:15" ht="12.75">
      <c r="A25" s="48">
        <f t="shared" si="4"/>
      </c>
      <c r="B25" s="46"/>
      <c r="C25" s="18" t="str">
        <f t="shared" si="6"/>
        <v> </v>
      </c>
      <c r="D25" s="31">
        <f t="shared" si="0"/>
      </c>
      <c r="E25" s="32">
        <f t="shared" si="1"/>
      </c>
      <c r="F25" s="32">
        <f t="shared" si="2"/>
      </c>
      <c r="G25" s="33">
        <f t="shared" si="7"/>
      </c>
      <c r="H25" s="38">
        <f t="shared" si="5"/>
      </c>
      <c r="I25" s="39"/>
      <c r="J25" s="18"/>
      <c r="K25" s="18"/>
      <c r="L25" s="18"/>
      <c r="M25" s="43"/>
      <c r="N25" s="43"/>
      <c r="O25" s="45">
        <f t="shared" si="3"/>
      </c>
    </row>
    <row r="26" spans="1:15" ht="12.75">
      <c r="A26" s="48">
        <f t="shared" si="4"/>
      </c>
      <c r="B26" s="46"/>
      <c r="C26" s="18" t="str">
        <f t="shared" si="6"/>
        <v> </v>
      </c>
      <c r="D26" s="31">
        <f t="shared" si="0"/>
      </c>
      <c r="E26" s="32">
        <f t="shared" si="1"/>
      </c>
      <c r="F26" s="32">
        <f t="shared" si="2"/>
      </c>
      <c r="G26" s="33">
        <f t="shared" si="7"/>
      </c>
      <c r="H26" s="38">
        <f t="shared" si="5"/>
      </c>
      <c r="I26" s="39"/>
      <c r="J26" s="18"/>
      <c r="K26" s="18"/>
      <c r="L26" s="18"/>
      <c r="M26" s="43"/>
      <c r="N26" s="43"/>
      <c r="O26" s="45">
        <f t="shared" si="3"/>
      </c>
    </row>
    <row r="27" spans="1:26" ht="12.75">
      <c r="A27" s="48">
        <f t="shared" si="4"/>
      </c>
      <c r="B27" s="46"/>
      <c r="C27" s="18" t="str">
        <f t="shared" si="6"/>
        <v> </v>
      </c>
      <c r="D27" s="31">
        <f t="shared" si="0"/>
      </c>
      <c r="E27" s="32">
        <f t="shared" si="1"/>
      </c>
      <c r="F27" s="32">
        <f t="shared" si="2"/>
      </c>
      <c r="G27" s="33">
        <f t="shared" si="7"/>
      </c>
      <c r="H27" s="38">
        <f t="shared" si="5"/>
      </c>
      <c r="I27" s="39"/>
      <c r="J27" s="18"/>
      <c r="K27" s="18"/>
      <c r="L27" s="18"/>
      <c r="M27" s="43"/>
      <c r="N27" s="43"/>
      <c r="O27" s="45">
        <f t="shared" si="3"/>
      </c>
      <c r="S27" s="1"/>
      <c r="T27" s="1"/>
      <c r="U27" s="1"/>
      <c r="V27" s="1"/>
      <c r="W27" s="1"/>
      <c r="X27" s="1"/>
      <c r="Y27" s="1"/>
      <c r="Z27" s="1"/>
    </row>
    <row r="28" spans="1:26" ht="12.75">
      <c r="A28" s="48">
        <f t="shared" si="4"/>
      </c>
      <c r="B28" s="46"/>
      <c r="C28" s="18" t="str">
        <f t="shared" si="6"/>
        <v> </v>
      </c>
      <c r="D28" s="31">
        <f t="shared" si="0"/>
      </c>
      <c r="E28" s="32">
        <f t="shared" si="1"/>
      </c>
      <c r="F28" s="32">
        <f t="shared" si="2"/>
      </c>
      <c r="G28" s="33">
        <f t="shared" si="7"/>
      </c>
      <c r="H28" s="38">
        <f t="shared" si="5"/>
      </c>
      <c r="I28" s="39"/>
      <c r="J28" s="18"/>
      <c r="K28" s="18"/>
      <c r="L28" s="18"/>
      <c r="M28" s="43"/>
      <c r="N28" s="43"/>
      <c r="O28" s="45">
        <f t="shared" si="3"/>
      </c>
      <c r="S28" s="1"/>
      <c r="T28" s="1"/>
      <c r="U28" s="1"/>
      <c r="V28" s="1"/>
      <c r="W28" s="1"/>
      <c r="X28" s="1"/>
      <c r="Y28" s="1"/>
      <c r="Z28" s="1"/>
    </row>
    <row r="29" spans="1:26" ht="12.75">
      <c r="A29" s="48">
        <f t="shared" si="4"/>
      </c>
      <c r="B29" s="46"/>
      <c r="C29" s="18" t="str">
        <f t="shared" si="6"/>
        <v> </v>
      </c>
      <c r="D29" s="31">
        <f t="shared" si="0"/>
      </c>
      <c r="E29" s="32">
        <f t="shared" si="1"/>
      </c>
      <c r="F29" s="32">
        <f t="shared" si="2"/>
      </c>
      <c r="G29" s="33">
        <f t="shared" si="7"/>
      </c>
      <c r="H29" s="38">
        <f t="shared" si="5"/>
      </c>
      <c r="I29" s="39"/>
      <c r="J29" s="18"/>
      <c r="K29" s="18"/>
      <c r="L29" s="18"/>
      <c r="M29" s="43"/>
      <c r="N29" s="43"/>
      <c r="O29" s="45">
        <f t="shared" si="3"/>
      </c>
      <c r="S29" s="1"/>
      <c r="T29" s="1"/>
      <c r="U29" s="1"/>
      <c r="V29" s="1"/>
      <c r="W29" s="1"/>
      <c r="X29" s="1"/>
      <c r="Y29" s="1"/>
      <c r="Z29" s="1"/>
    </row>
    <row r="30" spans="1:26" ht="21" customHeight="1" thickBot="1">
      <c r="A30" s="87" t="s">
        <v>34</v>
      </c>
      <c r="B30" s="88"/>
      <c r="C30" s="88"/>
      <c r="D30" s="88"/>
      <c r="E30" s="19"/>
      <c r="F30" s="19">
        <f>SUM(F10:F29)</f>
        <v>0</v>
      </c>
      <c r="G30" s="19"/>
      <c r="H30" s="19">
        <f>SUM(H10:H29)</f>
        <v>0</v>
      </c>
      <c r="I30" s="19">
        <f>SUM(I10:I29)</f>
        <v>0</v>
      </c>
      <c r="J30" s="19"/>
      <c r="K30" s="19"/>
      <c r="L30" s="19">
        <f>SUM(L10:L29)</f>
        <v>0</v>
      </c>
      <c r="M30" s="20"/>
      <c r="N30" s="20"/>
      <c r="O30" s="21">
        <f>SUM(O10:O29)</f>
        <v>0</v>
      </c>
      <c r="S30" s="84"/>
      <c r="T30" s="84"/>
      <c r="U30" s="1"/>
      <c r="V30" s="1"/>
      <c r="W30" s="1"/>
      <c r="X30" s="1"/>
      <c r="Y30" s="1"/>
      <c r="Z30" s="1"/>
    </row>
    <row r="31" spans="1:26" ht="13.5" thickTop="1">
      <c r="A31" s="27"/>
      <c r="B31" s="59">
        <f>IF(A10&lt;&gt;"",A10,"")</f>
      </c>
      <c r="C31" s="59"/>
      <c r="D31" s="60" t="s">
        <v>58</v>
      </c>
      <c r="E31" s="60"/>
      <c r="F31" s="61">
        <f>B10</f>
      </c>
      <c r="G31" s="61"/>
      <c r="H31" s="61"/>
      <c r="I31" s="62" t="s">
        <v>40</v>
      </c>
      <c r="J31" s="63"/>
      <c r="K31" s="63"/>
      <c r="L31" s="63"/>
      <c r="M31" s="63"/>
      <c r="N31" s="63"/>
      <c r="O31" s="64"/>
      <c r="S31" s="1"/>
      <c r="T31" s="1"/>
      <c r="U31" s="1"/>
      <c r="V31" s="1"/>
      <c r="W31" s="1"/>
      <c r="X31" s="1"/>
      <c r="Y31" s="1"/>
      <c r="Z31" s="1"/>
    </row>
    <row r="32" spans="1:15" ht="12.75">
      <c r="A32" s="28"/>
      <c r="B32" s="29">
        <f>O30</f>
        <v>0</v>
      </c>
      <c r="C32" s="65" t="s">
        <v>41</v>
      </c>
      <c r="D32" s="65"/>
      <c r="E32" s="65"/>
      <c r="F32" s="65"/>
      <c r="G32" s="22"/>
      <c r="H32" s="22"/>
      <c r="I32" s="22"/>
      <c r="J32" s="22"/>
      <c r="K32" s="22"/>
      <c r="L32" s="22"/>
      <c r="M32" s="22"/>
      <c r="N32" s="22"/>
      <c r="O32" s="23"/>
    </row>
    <row r="33" spans="1:15" ht="12.7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</row>
    <row r="34" spans="1:15" ht="12.75">
      <c r="A34" s="2"/>
      <c r="B34" s="1"/>
      <c r="C34" s="1"/>
      <c r="D34" s="1"/>
      <c r="E34" s="1"/>
      <c r="F34" s="1"/>
      <c r="G34" s="1"/>
      <c r="H34" s="1"/>
      <c r="I34" s="58">
        <f ca="1">TODAY()</f>
        <v>42428</v>
      </c>
      <c r="J34" s="58"/>
      <c r="K34" s="58"/>
      <c r="L34" s="1"/>
      <c r="M34" s="58">
        <f ca="1">TODAY()</f>
        <v>42428</v>
      </c>
      <c r="N34" s="58"/>
      <c r="O34" s="85"/>
    </row>
    <row r="35" spans="1:15" ht="12.75">
      <c r="A35" s="2"/>
      <c r="B35" s="1"/>
      <c r="C35" s="1"/>
      <c r="D35" s="1"/>
      <c r="E35" s="1"/>
      <c r="F35" s="1"/>
      <c r="G35" s="1"/>
      <c r="H35" s="1"/>
      <c r="I35" s="58" t="s">
        <v>35</v>
      </c>
      <c r="J35" s="58"/>
      <c r="K35" s="58"/>
      <c r="L35" s="1"/>
      <c r="M35" s="86" t="s">
        <v>39</v>
      </c>
      <c r="N35" s="54"/>
      <c r="O35" s="55"/>
    </row>
    <row r="36" spans="1:15" ht="12.75">
      <c r="A36" s="2" t="s">
        <v>15</v>
      </c>
      <c r="B36" s="1"/>
      <c r="C36" s="1"/>
      <c r="D36" s="1"/>
      <c r="E36" s="1"/>
      <c r="F36" s="91" t="s">
        <v>17</v>
      </c>
      <c r="G36" s="91"/>
      <c r="H36" s="91"/>
      <c r="I36" s="56" t="s">
        <v>38</v>
      </c>
      <c r="J36" s="57"/>
      <c r="K36" s="57"/>
      <c r="L36" s="1"/>
      <c r="M36" s="49">
        <f>IF(B2&lt;&gt;"",B2,"")</f>
      </c>
      <c r="N36" s="50"/>
      <c r="O36" s="51"/>
    </row>
    <row r="37" spans="1:15" ht="12.75">
      <c r="A37" s="2" t="s">
        <v>16</v>
      </c>
      <c r="B37" s="1"/>
      <c r="C37" s="1"/>
      <c r="D37" s="1"/>
      <c r="E37" s="1"/>
      <c r="F37" s="91" t="s">
        <v>18</v>
      </c>
      <c r="G37" s="91"/>
      <c r="H37" s="91"/>
      <c r="I37" s="56" t="s">
        <v>37</v>
      </c>
      <c r="J37" s="57"/>
      <c r="K37" s="57"/>
      <c r="L37" s="1"/>
      <c r="M37" s="25"/>
      <c r="N37" s="52" t="s">
        <v>57</v>
      </c>
      <c r="O37" s="53"/>
    </row>
    <row r="38" spans="1:15" ht="12.75">
      <c r="A38" s="2"/>
      <c r="B38" s="1"/>
      <c r="C38" s="1"/>
      <c r="D38" s="1"/>
      <c r="E38" s="1"/>
      <c r="F38" s="91" t="s">
        <v>19</v>
      </c>
      <c r="G38" s="91"/>
      <c r="H38" s="91"/>
      <c r="I38" s="92"/>
      <c r="J38" s="92"/>
      <c r="K38" s="7"/>
      <c r="L38" s="1"/>
      <c r="M38" s="25"/>
      <c r="N38" s="54"/>
      <c r="O38" s="55"/>
    </row>
    <row r="39" spans="1:15" ht="8.25" customHeight="1" thickBot="1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ht="11.25" customHeight="1" thickTop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50" spans="1:8" ht="12.75">
      <c r="A50" s="90" t="s">
        <v>42</v>
      </c>
      <c r="B50" s="90"/>
      <c r="C50" s="90"/>
      <c r="D50" s="90"/>
      <c r="E50" s="90"/>
      <c r="F50" s="90"/>
      <c r="G50" s="90"/>
      <c r="H50" s="90"/>
    </row>
    <row r="51" spans="1:2" ht="12.75">
      <c r="A51" s="89" t="s">
        <v>43</v>
      </c>
      <c r="B51" s="89"/>
    </row>
    <row r="52" spans="1:2" ht="12.75">
      <c r="A52" s="89" t="s">
        <v>44</v>
      </c>
      <c r="B52" s="89"/>
    </row>
    <row r="53" ht="12.75">
      <c r="A53" s="30" t="s">
        <v>45</v>
      </c>
    </row>
    <row r="54" ht="12.75">
      <c r="A54" s="30" t="s">
        <v>46</v>
      </c>
    </row>
    <row r="55" spans="1:8" ht="12.75">
      <c r="A55" s="89" t="s">
        <v>47</v>
      </c>
      <c r="B55" s="93"/>
      <c r="C55" s="93"/>
      <c r="D55" s="93"/>
      <c r="E55" s="93"/>
      <c r="F55" s="93"/>
      <c r="G55" s="93"/>
      <c r="H55" s="93"/>
    </row>
    <row r="56" spans="1:8" ht="12.75">
      <c r="A56" s="89" t="s">
        <v>48</v>
      </c>
      <c r="B56" s="93"/>
      <c r="C56" s="93"/>
      <c r="D56" s="93"/>
      <c r="E56" s="93"/>
      <c r="F56" s="93"/>
      <c r="G56" s="93"/>
      <c r="H56" s="93"/>
    </row>
    <row r="57" spans="1:8" ht="12.75">
      <c r="A57" s="89" t="s">
        <v>49</v>
      </c>
      <c r="B57" s="93"/>
      <c r="C57" s="93"/>
      <c r="D57" s="93"/>
      <c r="E57" s="93"/>
      <c r="F57" s="93"/>
      <c r="G57" s="93"/>
      <c r="H57" s="93"/>
    </row>
    <row r="58" spans="1:8" ht="12.75">
      <c r="A58" s="94"/>
      <c r="B58" s="94"/>
      <c r="C58" s="94"/>
      <c r="D58" s="94"/>
      <c r="E58" s="94"/>
      <c r="F58" s="94"/>
      <c r="G58" s="94"/>
      <c r="H58" s="94"/>
    </row>
    <row r="59" spans="1:8" ht="12.75">
      <c r="A59" s="90" t="s">
        <v>50</v>
      </c>
      <c r="B59" s="90"/>
      <c r="C59" s="90"/>
      <c r="D59" s="90"/>
      <c r="E59" s="90"/>
      <c r="F59" s="90"/>
      <c r="G59" s="90"/>
      <c r="H59" s="90"/>
    </row>
    <row r="60" spans="1:8" ht="12.75">
      <c r="A60" s="89" t="s">
        <v>53</v>
      </c>
      <c r="B60" s="93"/>
      <c r="C60" s="93"/>
      <c r="D60" s="93"/>
      <c r="E60" s="93"/>
      <c r="F60" s="93"/>
      <c r="G60" s="93"/>
      <c r="H60" s="93"/>
    </row>
    <row r="61" spans="1:8" ht="12.75">
      <c r="A61" s="89" t="s">
        <v>51</v>
      </c>
      <c r="B61" s="93"/>
      <c r="C61" s="93"/>
      <c r="D61" s="93"/>
      <c r="E61" s="93"/>
      <c r="F61" s="93"/>
      <c r="G61" s="93"/>
      <c r="H61" s="93"/>
    </row>
    <row r="62" spans="1:8" ht="12.75">
      <c r="A62" s="89" t="s">
        <v>52</v>
      </c>
      <c r="B62" s="93"/>
      <c r="C62" s="93"/>
      <c r="D62" s="93"/>
      <c r="E62" s="93"/>
      <c r="F62" s="93"/>
      <c r="G62" s="93"/>
      <c r="H62" s="93"/>
    </row>
    <row r="63" spans="1:8" ht="12.75">
      <c r="A63" s="89" t="s">
        <v>54</v>
      </c>
      <c r="B63" s="93"/>
      <c r="C63" s="93"/>
      <c r="D63" s="93"/>
      <c r="E63" s="93"/>
      <c r="F63" s="93"/>
      <c r="G63" s="93"/>
      <c r="H63" s="93"/>
    </row>
    <row r="64" spans="1:8" ht="12.75">
      <c r="A64" s="89" t="s">
        <v>55</v>
      </c>
      <c r="B64" s="93"/>
      <c r="C64" s="93"/>
      <c r="D64" s="93"/>
      <c r="E64" s="93"/>
      <c r="F64" s="93"/>
      <c r="G64" s="93"/>
      <c r="H64" s="93"/>
    </row>
    <row r="65" spans="1:8" ht="12.75">
      <c r="A65" s="89" t="s">
        <v>56</v>
      </c>
      <c r="B65" s="89"/>
      <c r="C65" s="89"/>
      <c r="D65" s="89"/>
      <c r="E65" s="89"/>
      <c r="F65" s="89"/>
      <c r="G65" s="89"/>
      <c r="H65" s="89"/>
    </row>
  </sheetData>
  <sheetProtection password="C6E7" sheet="1" selectLockedCells="1"/>
  <mergeCells count="59">
    <mergeCell ref="B5:C5"/>
    <mergeCell ref="B3:C3"/>
    <mergeCell ref="B2:C2"/>
    <mergeCell ref="A60:H60"/>
    <mergeCell ref="A61:H61"/>
    <mergeCell ref="A62:H62"/>
    <mergeCell ref="G8:G9"/>
    <mergeCell ref="G6:H7"/>
    <mergeCell ref="F37:H37"/>
    <mergeCell ref="A6:A9"/>
    <mergeCell ref="A63:H63"/>
    <mergeCell ref="A64:H64"/>
    <mergeCell ref="A65:H65"/>
    <mergeCell ref="A52:B52"/>
    <mergeCell ref="A55:H55"/>
    <mergeCell ref="A56:H56"/>
    <mergeCell ref="A57:H57"/>
    <mergeCell ref="A58:H58"/>
    <mergeCell ref="A59:H59"/>
    <mergeCell ref="S30:T30"/>
    <mergeCell ref="M34:O34"/>
    <mergeCell ref="M35:O35"/>
    <mergeCell ref="A30:D30"/>
    <mergeCell ref="I35:K35"/>
    <mergeCell ref="A51:B51"/>
    <mergeCell ref="A50:H50"/>
    <mergeCell ref="F38:H38"/>
    <mergeCell ref="I38:J38"/>
    <mergeCell ref="F36:H36"/>
    <mergeCell ref="O6:O8"/>
    <mergeCell ref="D4:I4"/>
    <mergeCell ref="D5:I5"/>
    <mergeCell ref="M2:N2"/>
    <mergeCell ref="M3:N3"/>
    <mergeCell ref="M4:N4"/>
    <mergeCell ref="M5:N5"/>
    <mergeCell ref="J7:L7"/>
    <mergeCell ref="I7:I8"/>
    <mergeCell ref="J8:K9"/>
    <mergeCell ref="I6:L6"/>
    <mergeCell ref="M6:N7"/>
    <mergeCell ref="D2:I2"/>
    <mergeCell ref="D3:I3"/>
    <mergeCell ref="B31:C31"/>
    <mergeCell ref="D31:E31"/>
    <mergeCell ref="F31:H31"/>
    <mergeCell ref="I31:O31"/>
    <mergeCell ref="C32:F32"/>
    <mergeCell ref="B6:B9"/>
    <mergeCell ref="C6:C9"/>
    <mergeCell ref="D6:F7"/>
    <mergeCell ref="D8:D9"/>
    <mergeCell ref="M8:M9"/>
    <mergeCell ref="M36:O36"/>
    <mergeCell ref="N37:O37"/>
    <mergeCell ref="N38:O38"/>
    <mergeCell ref="I37:K37"/>
    <mergeCell ref="I34:K34"/>
    <mergeCell ref="I36:K36"/>
  </mergeCells>
  <printOptions/>
  <pageMargins left="0.2755905511811024" right="0.15748031496062992" top="0.15748031496062992" bottom="0.11811023622047245" header="0.2755905511811024" footer="0.236220472440944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J17"/>
  <sheetViews>
    <sheetView zoomScalePageLayoutView="0" workbookViewId="0" topLeftCell="A1">
      <selection activeCell="M21" sqref="M21"/>
    </sheetView>
  </sheetViews>
  <sheetFormatPr defaultColWidth="9.140625" defaultRowHeight="12.75"/>
  <sheetData>
    <row r="7" ht="13.5" thickBot="1"/>
    <row r="8" spans="5:10" ht="14.25" thickBot="1" thickTop="1">
      <c r="E8" s="47"/>
      <c r="F8" s="47"/>
      <c r="G8" s="47"/>
      <c r="H8" s="47"/>
      <c r="I8" s="47"/>
      <c r="J8" s="47"/>
    </row>
    <row r="9" spans="5:10" ht="14.25" thickBot="1" thickTop="1">
      <c r="E9" s="47"/>
      <c r="F9" s="47"/>
      <c r="G9" s="47"/>
      <c r="H9" s="47"/>
      <c r="I9" s="47"/>
      <c r="J9" s="47"/>
    </row>
    <row r="10" spans="5:10" ht="14.25" thickBot="1" thickTop="1">
      <c r="E10" s="47"/>
      <c r="F10" s="47"/>
      <c r="G10" s="47"/>
      <c r="H10" s="47"/>
      <c r="I10" s="47"/>
      <c r="J10" s="47"/>
    </row>
    <row r="11" spans="5:10" ht="14.25" thickBot="1" thickTop="1">
      <c r="E11" s="47"/>
      <c r="F11" s="47"/>
      <c r="G11" s="47"/>
      <c r="H11" s="47"/>
      <c r="I11" s="47"/>
      <c r="J11" s="47"/>
    </row>
    <row r="12" spans="5:10" ht="14.25" thickBot="1" thickTop="1">
      <c r="E12" s="47"/>
      <c r="F12" s="47"/>
      <c r="G12" s="47"/>
      <c r="H12" s="47"/>
      <c r="I12" s="47"/>
      <c r="J12" s="47"/>
    </row>
    <row r="13" spans="5:10" ht="14.25" thickBot="1" thickTop="1">
      <c r="E13" s="47"/>
      <c r="F13" s="47"/>
      <c r="G13" s="47"/>
      <c r="H13" s="47"/>
      <c r="I13" s="47"/>
      <c r="J13" s="47"/>
    </row>
    <row r="14" spans="5:10" ht="14.25" thickBot="1" thickTop="1">
      <c r="E14" s="47"/>
      <c r="F14" s="47"/>
      <c r="G14" s="47"/>
      <c r="H14" s="47"/>
      <c r="I14" s="47"/>
      <c r="J14" s="47"/>
    </row>
    <row r="15" spans="5:10" ht="14.25" thickBot="1" thickTop="1">
      <c r="E15" s="47"/>
      <c r="F15" s="47"/>
      <c r="G15" s="47"/>
      <c r="H15" s="47"/>
      <c r="I15" s="47"/>
      <c r="J15" s="47"/>
    </row>
    <row r="16" spans="5:10" ht="14.25" thickBot="1" thickTop="1">
      <c r="E16" s="47"/>
      <c r="F16" s="47"/>
      <c r="G16" s="47"/>
      <c r="H16" s="47"/>
      <c r="I16" s="47"/>
      <c r="J16" s="47"/>
    </row>
    <row r="17" spans="5:10" ht="14.25" thickBot="1" thickTop="1">
      <c r="E17" s="47"/>
      <c r="F17" s="47"/>
      <c r="G17" s="47"/>
      <c r="H17" s="47"/>
      <c r="I17" s="47"/>
      <c r="J17" s="47"/>
    </row>
    <row r="18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Cumhuriyet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Bahrem</dc:creator>
  <cp:keywords/>
  <dc:description/>
  <cp:lastModifiedBy>Muharrem ÖZKAN</cp:lastModifiedBy>
  <cp:lastPrinted>2014-10-13T11:57:48Z</cp:lastPrinted>
  <dcterms:created xsi:type="dcterms:W3CDTF">2002-07-18T09:43:10Z</dcterms:created>
  <dcterms:modified xsi:type="dcterms:W3CDTF">2016-02-28T19:48:05Z</dcterms:modified>
  <cp:category/>
  <cp:version/>
  <cp:contentType/>
  <cp:contentStatus/>
</cp:coreProperties>
</file>